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<sst xmlns="http://schemas.openxmlformats.org/spreadsheetml/2006/main" count="196" uniqueCount="88">
  <si>
    <t xml:space="preserve">                ATTACHMENT V</t>
  </si>
  <si>
    <t xml:space="preserve">        EXPERIENCE   RATING INDEX  BY  STATE</t>
  </si>
  <si>
    <t>RATE YEAR 2001</t>
  </si>
  <si>
    <t>Experience</t>
  </si>
  <si>
    <t>IEC</t>
  </si>
  <si>
    <t>IAC</t>
  </si>
  <si>
    <t>NNC</t>
  </si>
  <si>
    <t>BEN</t>
  </si>
  <si>
    <t>ERI</t>
  </si>
  <si>
    <t>STATE</t>
  </si>
  <si>
    <t>Rating</t>
  </si>
  <si>
    <t>($000s)</t>
  </si>
  <si>
    <t xml:space="preserve">as % of </t>
  </si>
  <si>
    <t>System</t>
  </si>
  <si>
    <t xml:space="preserve"> </t>
  </si>
  <si>
    <t>Alabama</t>
  </si>
  <si>
    <t>BR</t>
  </si>
  <si>
    <t>Alaska</t>
  </si>
  <si>
    <t>PD</t>
  </si>
  <si>
    <t>NA</t>
  </si>
  <si>
    <t>INA</t>
  </si>
  <si>
    <t>Arizona</t>
  </si>
  <si>
    <t>RR</t>
  </si>
  <si>
    <t>Arkansas</t>
  </si>
  <si>
    <t>California</t>
  </si>
  <si>
    <t>Colorado</t>
  </si>
  <si>
    <t>Connecticut</t>
  </si>
  <si>
    <t>Delaware</t>
  </si>
  <si>
    <t>BWR</t>
  </si>
  <si>
    <t>Dist. of Columbia</t>
  </si>
  <si>
    <t>Florida</t>
  </si>
  <si>
    <t>Georgia</t>
  </si>
  <si>
    <t>Hawaii</t>
  </si>
  <si>
    <t>Idaho</t>
  </si>
  <si>
    <r>
      <t>RR</t>
    </r>
    <r>
      <rPr>
        <vertAlign val="superscript"/>
        <sz val="10"/>
        <rFont val="Arial"/>
        <family val="2"/>
      </rPr>
      <t>2</t>
    </r>
  </si>
  <si>
    <t>Illinois</t>
  </si>
  <si>
    <t>Indiana</t>
  </si>
  <si>
    <t>Iowa</t>
  </si>
  <si>
    <r>
      <t>BR</t>
    </r>
    <r>
      <rPr>
        <vertAlign val="superscript"/>
        <sz val="10"/>
        <rFont val="Arial"/>
        <family val="2"/>
      </rPr>
      <t>2</t>
    </r>
  </si>
  <si>
    <t>Kansas</t>
  </si>
  <si>
    <t>Kentucky</t>
  </si>
  <si>
    <t>Louisiana</t>
  </si>
  <si>
    <t>Maine</t>
  </si>
  <si>
    <t>Maryland</t>
  </si>
  <si>
    <r>
      <t>Massachusetts</t>
    </r>
    <r>
      <rPr>
        <vertAlign val="superscript"/>
        <sz val="10"/>
        <rFont val="Arial"/>
        <family val="2"/>
      </rPr>
      <t>1</t>
    </r>
  </si>
  <si>
    <t>Michigan</t>
  </si>
  <si>
    <r>
      <t>BR</t>
    </r>
    <r>
      <rPr>
        <vertAlign val="superscript"/>
        <sz val="10"/>
        <rFont val="Arial"/>
        <family val="2"/>
      </rPr>
      <t>3</t>
    </r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</si>
  <si>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</si>
  <si>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</si>
  <si>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</si>
  <si>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</si>
  <si>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</si>
  <si>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</si>
  <si>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</si>
  <si>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</si>
  <si>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</si>
  <si>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</si>
  <si>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 xml:space="preserve">North Carolina </t>
  </si>
  <si>
    <t>North Dakota</t>
  </si>
  <si>
    <t>Ohio</t>
  </si>
  <si>
    <r>
      <t>Oklahoma</t>
    </r>
    <r>
      <rPr>
        <vertAlign val="superscript"/>
        <sz val="12"/>
        <rFont val="Arial"/>
        <family val="2"/>
      </rPr>
      <t>4</t>
    </r>
  </si>
  <si>
    <t>Oregon</t>
  </si>
  <si>
    <t>Pennsylvania</t>
  </si>
  <si>
    <t>Puerto Rico</t>
  </si>
  <si>
    <t>REPORT NOT SUBMITTED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</si>
  <si>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</si>
  <si>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</si>
  <si>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</si>
  <si>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</si>
  <si>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</si>
  <si>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</si>
  <si>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</si>
  <si>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</si>
  <si>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</si>
  <si>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</si>
  <si>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</si>
  <si>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</si>
  <si>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</si>
  <si>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For NH, NJ, TN, and VT,  ERI is for rate year ending June 30, 2002.</t>
  </si>
  <si>
    <t>AK is a Payroll Decline state and is not required to report Ineffective Charges.</t>
  </si>
  <si>
    <r>
      <t xml:space="preserve">1 </t>
    </r>
    <r>
      <rPr>
        <sz val="10"/>
        <rFont val="Arial"/>
        <family val="0"/>
      </rPr>
      <t>Data supplied in the old format</t>
    </r>
  </si>
  <si>
    <r>
      <t xml:space="preserve">2 </t>
    </r>
    <r>
      <rPr>
        <sz val="10"/>
        <rFont val="Arial"/>
        <family val="0"/>
      </rPr>
      <t>State uses an array method for assigning tax rates.</t>
    </r>
  </si>
  <si>
    <r>
      <t xml:space="preserve">3 </t>
    </r>
    <r>
      <rPr>
        <sz val="10"/>
        <rFont val="Arial"/>
        <family val="0"/>
      </rPr>
      <t>State also uses reserve ratio elements in its system.</t>
    </r>
  </si>
  <si>
    <r>
      <t xml:space="preserve">4 </t>
    </r>
    <r>
      <rPr>
        <sz val="10"/>
        <rFont val="Arial"/>
        <family val="0"/>
      </rPr>
      <t>State supplied estimate of IEC</t>
    </r>
  </si>
  <si>
    <t xml:space="preserve"> RR - Reserve Ratio; BR - Benefit Ratio; BWR - Benefit Wage Ratio; PD - Payroll Decline</t>
  </si>
  <si>
    <t>INA- Information Not Available</t>
  </si>
  <si>
    <t>NA -Not Applicable</t>
  </si>
  <si>
    <t>DE is a Benefit Wage Ratio state and is not required to report Ineffective Charges.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</si>
</sst>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9"/>
      </bottom>
    </border>
    <border>
      <left>
        <color indexed="63"/>
      </left>
      <right style="double"/>
      <top>
        <color indexed="9"/>
      </top>
      <bottom>
        <color indexed="9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9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9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164" fontId="1" fillId="2" borderId="6" xfId="0" applyNumberFormat="1" applyFont="1" applyFill="1" applyBorder="1" applyAlignment="1">
      <alignment horizontal="right"/>
    </xf>
    <xf numFmtId="3" fontId="1" fillId="0" borderId="14" xfId="0" applyNumberFormat="1" applyFont="1" applyBorder="1" applyAlignment="1">
      <alignment/>
    </xf>
    <xf numFmtId="1" fontId="2" fillId="3" borderId="1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3" fontId="1" fillId="0" borderId="7" xfId="0" applyNumberFormat="1" applyFont="1" applyBorder="1" applyAlignment="1">
      <alignment/>
    </xf>
    <xf numFmtId="0" fontId="2" fillId="3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2" borderId="18" xfId="0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0" borderId="19" xfId="0" applyNumberFormat="1" applyFont="1" applyBorder="1" applyAlignment="1">
      <alignment/>
    </xf>
    <xf numFmtId="164" fontId="1" fillId="2" borderId="20" xfId="0" applyNumberFormat="1" applyFont="1" applyFill="1" applyBorder="1" applyAlignment="1">
      <alignment horizontal="right"/>
    </xf>
    <xf numFmtId="3" fontId="1" fillId="0" borderId="21" xfId="0" applyNumberFormat="1" applyFont="1" applyBorder="1" applyAlignment="1">
      <alignment/>
    </xf>
    <xf numFmtId="0" fontId="2" fillId="3" borderId="22" xfId="0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1" fontId="2" fillId="3" borderId="22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3" fontId="1" fillId="2" borderId="24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/>
    </xf>
    <xf numFmtId="164" fontId="1" fillId="2" borderId="19" xfId="0" applyNumberFormat="1" applyFont="1" applyFill="1" applyBorder="1" applyAlignment="1">
      <alignment horizontal="right"/>
    </xf>
    <xf numFmtId="3" fontId="1" fillId="0" borderId="20" xfId="0" applyNumberFormat="1" applyFont="1" applyBorder="1" applyAlignment="1">
      <alignment/>
    </xf>
    <xf numFmtId="0" fontId="2" fillId="3" borderId="15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/>
    </xf>
    <xf numFmtId="0" fontId="1" fillId="0" borderId="26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164" fontId="1" fillId="2" borderId="11" xfId="0" applyNumberFormat="1" applyFont="1" applyFill="1" applyBorder="1" applyAlignment="1">
      <alignment horizontal="right"/>
    </xf>
    <xf numFmtId="3" fontId="1" fillId="0" borderId="27" xfId="0" applyNumberFormat="1" applyFont="1" applyBorder="1" applyAlignment="1">
      <alignment/>
    </xf>
    <xf numFmtId="1" fontId="2" fillId="3" borderId="28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73"/>
  <sheetViews>
    <sheetView tabSelected="1" workbookViewId="0" topLeftCell="A58">
      <selection activeCell="B65" sqref="B65"/>
    </sheetView>
  </sheetViews>
  <sheetFormatPr defaultColWidth="9.140625" defaultRowHeight="12.75"/>
  <cols>
    <col min="1" max="1" width="5.140625" style="0" customWidth="1"/>
    <col min="2" max="2" width="19.00390625" style="0" customWidth="1"/>
    <col min="3" max="3" width="12.140625" style="0" customWidth="1"/>
    <col min="4" max="4" width="11.8515625" style="0" customWidth="1"/>
    <col min="6" max="6" width="12.28125" style="0" customWidth="1"/>
    <col min="8" max="8" width="12.57421875" style="0" customWidth="1"/>
    <col min="10" max="10" width="14.140625" style="0" customWidth="1"/>
  </cols>
  <sheetData>
    <row r="2" ht="12.75">
      <c r="K2" t="s">
        <v>0</v>
      </c>
    </row>
    <row r="4" spans="2:11" ht="12.75">
      <c r="B4" s="54" t="s">
        <v>1</v>
      </c>
      <c r="C4" s="54"/>
      <c r="D4" s="54"/>
      <c r="E4" s="54"/>
      <c r="F4" s="54"/>
      <c r="G4" s="54"/>
      <c r="H4" s="54"/>
      <c r="I4" s="54"/>
      <c r="J4" s="54"/>
      <c r="K4" s="54"/>
    </row>
    <row r="5" spans="2:11" ht="12.75">
      <c r="B5" s="54" t="s">
        <v>2</v>
      </c>
      <c r="C5" s="54"/>
      <c r="D5" s="54"/>
      <c r="E5" s="54"/>
      <c r="F5" s="54"/>
      <c r="G5" s="54"/>
      <c r="H5" s="54"/>
      <c r="I5" s="54"/>
      <c r="J5" s="54"/>
      <c r="K5" s="54"/>
    </row>
    <row r="6" ht="13.5" thickBot="1"/>
    <row r="7" spans="2:11" ht="15.75" thickTop="1">
      <c r="B7" s="1"/>
      <c r="C7" s="2" t="s">
        <v>3</v>
      </c>
      <c r="D7" s="3" t="s">
        <v>4</v>
      </c>
      <c r="E7" s="4"/>
      <c r="F7" s="3" t="s">
        <v>5</v>
      </c>
      <c r="G7" s="4"/>
      <c r="H7" s="3" t="s">
        <v>6</v>
      </c>
      <c r="I7" s="4"/>
      <c r="J7" s="5" t="s">
        <v>7</v>
      </c>
      <c r="K7" s="6" t="s">
        <v>8</v>
      </c>
    </row>
    <row r="8" spans="2:11" ht="15">
      <c r="B8" s="7" t="s">
        <v>9</v>
      </c>
      <c r="C8" s="8" t="s">
        <v>10</v>
      </c>
      <c r="D8" s="9" t="s">
        <v>11</v>
      </c>
      <c r="E8" s="10" t="s">
        <v>12</v>
      </c>
      <c r="F8" s="9" t="s">
        <v>11</v>
      </c>
      <c r="G8" s="10" t="s">
        <v>12</v>
      </c>
      <c r="H8" s="9" t="s">
        <v>11</v>
      </c>
      <c r="I8" s="10" t="s">
        <v>12</v>
      </c>
      <c r="J8" s="11" t="s">
        <v>11</v>
      </c>
      <c r="K8" s="12"/>
    </row>
    <row r="9" spans="2:11" ht="15.75" thickBot="1">
      <c r="B9" s="13"/>
      <c r="C9" s="14" t="s">
        <v>13</v>
      </c>
      <c r="D9" s="15" t="s">
        <v>14</v>
      </c>
      <c r="E9" s="16" t="s">
        <v>7</v>
      </c>
      <c r="F9" s="15" t="s">
        <v>14</v>
      </c>
      <c r="G9" s="16" t="s">
        <v>7</v>
      </c>
      <c r="H9" s="15"/>
      <c r="I9" s="16" t="s">
        <v>7</v>
      </c>
      <c r="J9" s="16"/>
      <c r="K9" s="17"/>
    </row>
    <row r="10" spans="2:11" ht="16.5" thickTop="1">
      <c r="B10" s="18" t="s">
        <v>15</v>
      </c>
      <c r="C10" s="2" t="s">
        <v>16</v>
      </c>
      <c r="D10" s="19">
        <v>26065</v>
      </c>
      <c r="E10" s="20">
        <f aca="true" t="shared" si="0" ref="E10:E62">D10/$J10</f>
        <v>0.1369345996516949</v>
      </c>
      <c r="F10" s="19">
        <v>6947.756</v>
      </c>
      <c r="G10" s="20">
        <f aca="true" t="shared" si="1" ref="G10:G62">F10/$J10</f>
        <v>0.036500601816138935</v>
      </c>
      <c r="H10" s="19">
        <v>25635.936</v>
      </c>
      <c r="I10" s="20">
        <f aca="true" t="shared" si="2" ref="I10:I62">H10/$J10</f>
        <v>0.1346804769943017</v>
      </c>
      <c r="J10" s="21">
        <v>190346.341</v>
      </c>
      <c r="K10" s="22">
        <f>(1-((D10+F10+H10)/J10))*100</f>
        <v>69.18843215378645</v>
      </c>
    </row>
    <row r="11" spans="2:11" ht="15.75">
      <c r="B11" s="18" t="s">
        <v>17</v>
      </c>
      <c r="C11" s="8" t="s">
        <v>18</v>
      </c>
      <c r="D11" s="23" t="s">
        <v>19</v>
      </c>
      <c r="E11" s="24" t="s">
        <v>19</v>
      </c>
      <c r="F11" s="23" t="s">
        <v>19</v>
      </c>
      <c r="G11" s="24" t="s">
        <v>19</v>
      </c>
      <c r="H11" s="19">
        <v>117685.279</v>
      </c>
      <c r="I11" s="20">
        <f t="shared" si="2"/>
        <v>1</v>
      </c>
      <c r="J11" s="25">
        <v>117685.279</v>
      </c>
      <c r="K11" s="26" t="s">
        <v>20</v>
      </c>
    </row>
    <row r="12" spans="2:11" ht="15.75">
      <c r="B12" s="18" t="s">
        <v>21</v>
      </c>
      <c r="C12" s="8" t="s">
        <v>22</v>
      </c>
      <c r="D12" s="19">
        <v>39124</v>
      </c>
      <c r="E12" s="20">
        <f t="shared" si="0"/>
        <v>0.26513076593766843</v>
      </c>
      <c r="F12" s="19">
        <v>5652.081</v>
      </c>
      <c r="G12" s="20">
        <f t="shared" si="1"/>
        <v>0.038302335258964905</v>
      </c>
      <c r="H12" s="19">
        <v>23033.532</v>
      </c>
      <c r="I12" s="20">
        <f t="shared" si="2"/>
        <v>0.1560908389073151</v>
      </c>
      <c r="J12" s="25">
        <v>147564.919</v>
      </c>
      <c r="K12" s="27">
        <f>(1-((D12+F12+H12)/J12))*100</f>
        <v>54.04760598960516</v>
      </c>
    </row>
    <row r="13" spans="2:11" ht="15.75">
      <c r="B13" s="18" t="s">
        <v>23</v>
      </c>
      <c r="C13" s="8" t="s">
        <v>22</v>
      </c>
      <c r="D13" s="19">
        <v>11763</v>
      </c>
      <c r="E13" s="20">
        <f t="shared" si="0"/>
        <v>0.07444956248101313</v>
      </c>
      <c r="F13" s="19">
        <v>3160.15746</v>
      </c>
      <c r="G13" s="20">
        <f t="shared" si="1"/>
        <v>0.02000104907490519</v>
      </c>
      <c r="H13" s="19">
        <v>49067.19972</v>
      </c>
      <c r="I13" s="20">
        <f t="shared" si="2"/>
        <v>0.31055271200565243</v>
      </c>
      <c r="J13" s="25">
        <v>157999.58533</v>
      </c>
      <c r="K13" s="27">
        <f>(1-((D13+F13+H13)/J13))*100</f>
        <v>59.499667643842926</v>
      </c>
    </row>
    <row r="14" spans="2:11" ht="15.75">
      <c r="B14" s="28" t="s">
        <v>24</v>
      </c>
      <c r="C14" s="29" t="s">
        <v>22</v>
      </c>
      <c r="D14" s="30" t="s">
        <v>20</v>
      </c>
      <c r="E14" s="31" t="s">
        <v>20</v>
      </c>
      <c r="F14" s="32">
        <v>290968.814</v>
      </c>
      <c r="G14" s="33">
        <f t="shared" si="1"/>
        <v>0.11949451127813443</v>
      </c>
      <c r="H14" s="32">
        <v>174419.372</v>
      </c>
      <c r="I14" s="33">
        <f t="shared" si="2"/>
        <v>0.07163021125205234</v>
      </c>
      <c r="J14" s="34">
        <v>2434997.314</v>
      </c>
      <c r="K14" s="35" t="s">
        <v>20</v>
      </c>
    </row>
    <row r="15" spans="2:11" ht="15.75">
      <c r="B15" s="18" t="s">
        <v>25</v>
      </c>
      <c r="C15" s="8" t="s">
        <v>22</v>
      </c>
      <c r="D15" s="19">
        <v>20497</v>
      </c>
      <c r="E15" s="20">
        <f t="shared" si="0"/>
        <v>0.13985762507959407</v>
      </c>
      <c r="F15" s="19">
        <v>15416.46167</v>
      </c>
      <c r="G15" s="20">
        <f t="shared" si="1"/>
        <v>0.105191477596565</v>
      </c>
      <c r="H15" s="19">
        <v>5854.67577</v>
      </c>
      <c r="I15" s="20">
        <f t="shared" si="2"/>
        <v>0.039948336283516794</v>
      </c>
      <c r="J15" s="25">
        <v>146556.18518</v>
      </c>
      <c r="K15" s="22">
        <f>(1-((D15+F15+H15)/J15))*100</f>
        <v>71.50025610403242</v>
      </c>
    </row>
    <row r="16" spans="2:11" ht="15.75">
      <c r="B16" s="18" t="s">
        <v>26</v>
      </c>
      <c r="C16" s="8" t="s">
        <v>16</v>
      </c>
      <c r="D16" s="19">
        <v>55654</v>
      </c>
      <c r="E16" s="20">
        <f t="shared" si="0"/>
        <v>0.16207401953146572</v>
      </c>
      <c r="F16" s="19">
        <v>36589.231</v>
      </c>
      <c r="G16" s="20">
        <f t="shared" si="1"/>
        <v>0.10655413339086697</v>
      </c>
      <c r="H16" s="19">
        <v>26412.082</v>
      </c>
      <c r="I16" s="20">
        <f t="shared" si="2"/>
        <v>0.07691652520815527</v>
      </c>
      <c r="J16" s="25">
        <v>343386.313</v>
      </c>
      <c r="K16" s="27">
        <f>(1-((D16+F16+H16)/J16))*100</f>
        <v>65.44553218695121</v>
      </c>
    </row>
    <row r="17" spans="2:11" ht="15.75">
      <c r="B17" s="18" t="s">
        <v>27</v>
      </c>
      <c r="C17" s="8" t="s">
        <v>28</v>
      </c>
      <c r="D17" s="23" t="s">
        <v>20</v>
      </c>
      <c r="E17" s="24" t="s">
        <v>20</v>
      </c>
      <c r="F17" s="19">
        <v>3582.799</v>
      </c>
      <c r="G17" s="20">
        <f t="shared" si="1"/>
        <v>0.06099669630645901</v>
      </c>
      <c r="H17" s="36">
        <v>15162.209</v>
      </c>
      <c r="I17" s="20">
        <f t="shared" si="2"/>
        <v>0.25813467562876385</v>
      </c>
      <c r="J17" s="25">
        <v>58737.591</v>
      </c>
      <c r="K17" s="26" t="s">
        <v>20</v>
      </c>
    </row>
    <row r="18" spans="2:11" ht="15.75">
      <c r="B18" s="18" t="s">
        <v>29</v>
      </c>
      <c r="C18" s="8" t="s">
        <v>22</v>
      </c>
      <c r="D18" s="23" t="s">
        <v>20</v>
      </c>
      <c r="E18" s="24" t="s">
        <v>20</v>
      </c>
      <c r="F18" s="19">
        <v>4172.088</v>
      </c>
      <c r="G18" s="20">
        <f t="shared" si="1"/>
        <v>0.07738085070215797</v>
      </c>
      <c r="H18" s="19">
        <v>1194.058</v>
      </c>
      <c r="I18" s="20">
        <f t="shared" si="2"/>
        <v>0.022146518440578758</v>
      </c>
      <c r="J18" s="25">
        <v>53916.285</v>
      </c>
      <c r="K18" s="26" t="s">
        <v>20</v>
      </c>
    </row>
    <row r="19" spans="2:11" ht="15.75">
      <c r="B19" s="28" t="s">
        <v>30</v>
      </c>
      <c r="C19" s="29" t="s">
        <v>16</v>
      </c>
      <c r="D19" s="32">
        <v>49499</v>
      </c>
      <c r="E19" s="33">
        <f t="shared" si="0"/>
        <v>0.10130916304311285</v>
      </c>
      <c r="F19" s="32">
        <v>83522.63719</v>
      </c>
      <c r="G19" s="33">
        <f t="shared" si="1"/>
        <v>0.1709450386648714</v>
      </c>
      <c r="H19" s="32">
        <v>84830.20249</v>
      </c>
      <c r="I19" s="33">
        <f t="shared" si="2"/>
        <v>0.173621220934558</v>
      </c>
      <c r="J19" s="34">
        <v>488593.51427999994</v>
      </c>
      <c r="K19" s="37">
        <f aca="true" t="shared" si="3" ref="K19:K27">(1-((D19+F19+H19)/J19))*100</f>
        <v>55.41245773574577</v>
      </c>
    </row>
    <row r="20" spans="2:11" ht="15.75">
      <c r="B20" s="18" t="s">
        <v>31</v>
      </c>
      <c r="C20" s="8" t="s">
        <v>22</v>
      </c>
      <c r="D20" s="19">
        <v>204694</v>
      </c>
      <c r="E20" s="20">
        <f t="shared" si="0"/>
        <v>0.7404318973281084</v>
      </c>
      <c r="F20" s="19">
        <v>19817.49925</v>
      </c>
      <c r="G20" s="20">
        <f t="shared" si="1"/>
        <v>0.07168509370072336</v>
      </c>
      <c r="H20" s="19">
        <v>17001.66433</v>
      </c>
      <c r="I20" s="20">
        <f t="shared" si="2"/>
        <v>0.061499480090269</v>
      </c>
      <c r="J20" s="25">
        <v>276452.16358</v>
      </c>
      <c r="K20" s="22">
        <f t="shared" si="3"/>
        <v>12.638352888089921</v>
      </c>
    </row>
    <row r="21" spans="2:11" ht="15.75">
      <c r="B21" s="18" t="s">
        <v>32</v>
      </c>
      <c r="C21" s="8" t="s">
        <v>22</v>
      </c>
      <c r="D21" s="19">
        <v>15015</v>
      </c>
      <c r="E21" s="20">
        <f t="shared" si="0"/>
        <v>0.15630423314145125</v>
      </c>
      <c r="F21" s="19">
        <v>10252.51481</v>
      </c>
      <c r="G21" s="20">
        <f t="shared" si="1"/>
        <v>0.1067273703062552</v>
      </c>
      <c r="H21" s="19">
        <v>16414.95569</v>
      </c>
      <c r="I21" s="20">
        <f t="shared" si="2"/>
        <v>0.17087759315193818</v>
      </c>
      <c r="J21" s="25">
        <v>96062.65741</v>
      </c>
      <c r="K21" s="27">
        <f t="shared" si="3"/>
        <v>56.60908034003553</v>
      </c>
    </row>
    <row r="22" spans="2:11" ht="15.75">
      <c r="B22" s="18" t="s">
        <v>33</v>
      </c>
      <c r="C22" s="8" t="s">
        <v>34</v>
      </c>
      <c r="D22" s="19">
        <v>25339</v>
      </c>
      <c r="E22" s="20">
        <f t="shared" si="0"/>
        <v>0.266362467462735</v>
      </c>
      <c r="F22" s="19">
        <v>1889.392</v>
      </c>
      <c r="G22" s="20">
        <f t="shared" si="1"/>
        <v>0.0198612066428964</v>
      </c>
      <c r="H22" s="19">
        <v>19003.143</v>
      </c>
      <c r="I22" s="20">
        <f t="shared" si="2"/>
        <v>0.1997602138611311</v>
      </c>
      <c r="J22" s="25">
        <v>95129.769</v>
      </c>
      <c r="K22" s="27">
        <f t="shared" si="3"/>
        <v>51.40161120332374</v>
      </c>
    </row>
    <row r="23" spans="2:11" ht="15.75">
      <c r="B23" s="18" t="s">
        <v>35</v>
      </c>
      <c r="C23" s="8" t="s">
        <v>16</v>
      </c>
      <c r="D23" s="23" t="s">
        <v>20</v>
      </c>
      <c r="E23" s="38" t="s">
        <v>20</v>
      </c>
      <c r="F23" s="19">
        <v>52023.793</v>
      </c>
      <c r="G23" s="20">
        <f t="shared" si="1"/>
        <v>0.043803754874424845</v>
      </c>
      <c r="H23" s="19">
        <v>117467.732</v>
      </c>
      <c r="I23" s="20">
        <f t="shared" si="2"/>
        <v>0.09890720075298301</v>
      </c>
      <c r="J23" s="25">
        <v>1187656.016</v>
      </c>
      <c r="K23" s="26" t="s">
        <v>20</v>
      </c>
    </row>
    <row r="24" spans="2:11" ht="15.75">
      <c r="B24" s="28" t="s">
        <v>36</v>
      </c>
      <c r="C24" s="29" t="s">
        <v>22</v>
      </c>
      <c r="D24" s="32">
        <v>51642</v>
      </c>
      <c r="E24" s="33">
        <f t="shared" si="0"/>
        <v>0.1887435622647652</v>
      </c>
      <c r="F24" s="32">
        <v>32909.72025</v>
      </c>
      <c r="G24" s="33">
        <f t="shared" si="1"/>
        <v>0.12027996268777118</v>
      </c>
      <c r="H24" s="32">
        <v>36161.90124</v>
      </c>
      <c r="I24" s="33">
        <f t="shared" si="2"/>
        <v>0.1321661836935872</v>
      </c>
      <c r="J24" s="34">
        <v>273609.33205</v>
      </c>
      <c r="K24" s="37">
        <f t="shared" si="3"/>
        <v>55.881029135387635</v>
      </c>
    </row>
    <row r="25" spans="2:11" ht="15.75">
      <c r="B25" s="18" t="s">
        <v>37</v>
      </c>
      <c r="C25" s="39" t="s">
        <v>38</v>
      </c>
      <c r="D25" s="19">
        <v>15140</v>
      </c>
      <c r="E25" s="20">
        <f t="shared" si="0"/>
        <v>0.07822701821702645</v>
      </c>
      <c r="F25" s="19">
        <v>12831.758</v>
      </c>
      <c r="G25" s="20">
        <f t="shared" si="1"/>
        <v>0.06630053942024272</v>
      </c>
      <c r="H25" s="19">
        <v>37229.043</v>
      </c>
      <c r="I25" s="20">
        <f t="shared" si="2"/>
        <v>0.19235911657618632</v>
      </c>
      <c r="J25" s="25">
        <v>193539.27</v>
      </c>
      <c r="K25" s="22">
        <f t="shared" si="3"/>
        <v>66.31133257865444</v>
      </c>
    </row>
    <row r="26" spans="2:11" ht="15.75">
      <c r="B26" s="18" t="s">
        <v>39</v>
      </c>
      <c r="C26" s="8" t="s">
        <v>34</v>
      </c>
      <c r="D26" s="19">
        <v>17766</v>
      </c>
      <c r="E26" s="20">
        <f t="shared" si="0"/>
        <v>0.11506953954230072</v>
      </c>
      <c r="F26" s="19">
        <v>11396.209</v>
      </c>
      <c r="G26" s="20">
        <f t="shared" si="1"/>
        <v>0.07381270528863128</v>
      </c>
      <c r="H26" s="19">
        <v>29536.426</v>
      </c>
      <c r="I26" s="20">
        <f t="shared" si="2"/>
        <v>0.19130603059468868</v>
      </c>
      <c r="J26" s="25">
        <v>154393.596</v>
      </c>
      <c r="K26" s="27">
        <f t="shared" si="3"/>
        <v>61.98117245743793</v>
      </c>
    </row>
    <row r="27" spans="2:11" ht="15.75">
      <c r="B27" s="18" t="s">
        <v>40</v>
      </c>
      <c r="C27" s="8" t="s">
        <v>22</v>
      </c>
      <c r="D27" s="19">
        <v>57172</v>
      </c>
      <c r="E27" s="20">
        <f t="shared" si="0"/>
        <v>0.24121511527864947</v>
      </c>
      <c r="F27" s="19">
        <v>11007.114</v>
      </c>
      <c r="G27" s="20">
        <f t="shared" si="1"/>
        <v>0.04644025523674589</v>
      </c>
      <c r="H27" s="19">
        <v>11929.716</v>
      </c>
      <c r="I27" s="20">
        <f t="shared" si="2"/>
        <v>0.05033281711644772</v>
      </c>
      <c r="J27" s="25">
        <v>237016.656</v>
      </c>
      <c r="K27" s="27">
        <f t="shared" si="3"/>
        <v>66.20118123681569</v>
      </c>
    </row>
    <row r="28" spans="2:11" ht="15.75">
      <c r="B28" s="18" t="s">
        <v>41</v>
      </c>
      <c r="C28" s="8" t="s">
        <v>22</v>
      </c>
      <c r="D28" s="23" t="s">
        <v>20</v>
      </c>
      <c r="E28" s="24" t="s">
        <v>20</v>
      </c>
      <c r="F28" s="19">
        <v>3766.17325</v>
      </c>
      <c r="G28" s="20">
        <f t="shared" si="1"/>
        <v>0.024107904966344882</v>
      </c>
      <c r="H28" s="19">
        <v>33683.39941</v>
      </c>
      <c r="I28" s="20">
        <f t="shared" si="2"/>
        <v>0.21561307407186256</v>
      </c>
      <c r="J28" s="25">
        <v>156221.50723</v>
      </c>
      <c r="K28" s="26" t="s">
        <v>20</v>
      </c>
    </row>
    <row r="29" spans="2:11" ht="15.75">
      <c r="B29" s="28" t="s">
        <v>42</v>
      </c>
      <c r="C29" s="29" t="s">
        <v>34</v>
      </c>
      <c r="D29" s="32">
        <v>8745</v>
      </c>
      <c r="E29" s="33">
        <f t="shared" si="0"/>
        <v>0.11793375529478059</v>
      </c>
      <c r="F29" s="32">
        <v>1044.141</v>
      </c>
      <c r="G29" s="33">
        <f t="shared" si="1"/>
        <v>0.014081128552000858</v>
      </c>
      <c r="H29" s="32">
        <v>20279.313</v>
      </c>
      <c r="I29" s="33">
        <f t="shared" si="2"/>
        <v>0.27348376636801175</v>
      </c>
      <c r="J29" s="34">
        <v>74151.798</v>
      </c>
      <c r="K29" s="37">
        <f>(1-((D29+F29+H29)/J29))*100</f>
        <v>59.45013497852069</v>
      </c>
    </row>
    <row r="30" spans="2:11" ht="15.75">
      <c r="B30" s="18" t="s">
        <v>43</v>
      </c>
      <c r="C30" s="8" t="s">
        <v>16</v>
      </c>
      <c r="D30" s="23" t="s">
        <v>20</v>
      </c>
      <c r="E30" s="24" t="s">
        <v>20</v>
      </c>
      <c r="F30" s="23" t="s">
        <v>20</v>
      </c>
      <c r="G30" s="40" t="s">
        <v>20</v>
      </c>
      <c r="H30" s="19">
        <v>52244.8</v>
      </c>
      <c r="I30" s="20">
        <f t="shared" si="2"/>
        <v>0.21419639443093805</v>
      </c>
      <c r="J30" s="25">
        <v>243910.735</v>
      </c>
      <c r="K30" s="26" t="s">
        <v>20</v>
      </c>
    </row>
    <row r="31" spans="2:11" ht="15.75">
      <c r="B31" s="18" t="s">
        <v>44</v>
      </c>
      <c r="C31" s="8" t="s">
        <v>22</v>
      </c>
      <c r="D31" s="19">
        <v>184605</v>
      </c>
      <c r="E31" s="20">
        <f t="shared" si="0"/>
        <v>0.24321770297820655</v>
      </c>
      <c r="F31" s="19">
        <v>1168.946</v>
      </c>
      <c r="G31" s="20">
        <f t="shared" si="1"/>
        <v>0.0015400902522984892</v>
      </c>
      <c r="H31" s="19">
        <v>98608.988</v>
      </c>
      <c r="I31" s="20">
        <f t="shared" si="2"/>
        <v>0.12991767045510974</v>
      </c>
      <c r="J31" s="25">
        <v>759011.362</v>
      </c>
      <c r="K31" s="27">
        <f>(1-((D31+F31+H31)/J31))*100</f>
        <v>62.53245363143852</v>
      </c>
    </row>
    <row r="32" spans="2:11" ht="15.75">
      <c r="B32" s="18" t="s">
        <v>45</v>
      </c>
      <c r="C32" s="8" t="s">
        <v>46</v>
      </c>
      <c r="D32" s="23" t="s">
        <v>20</v>
      </c>
      <c r="E32" s="24" t="s">
        <v>20</v>
      </c>
      <c r="F32" s="19">
        <v>57137.824</v>
      </c>
      <c r="G32" s="20">
        <f t="shared" si="1"/>
        <v>0.0687129696917483</v>
      </c>
      <c r="H32" s="19">
        <v>21686.805</v>
      </c>
      <c r="I32" s="20">
        <f t="shared" si="2"/>
        <v>0.026080180699143453</v>
      </c>
      <c r="J32" s="25">
        <v>831543.51</v>
      </c>
      <c r="K32" s="26" t="s">
        <v>20</v>
      </c>
    </row>
    <row r="33" spans="2:11" ht="15.75">
      <c r="B33" s="18" t="s">
        <v>47</v>
      </c>
      <c r="C33" s="8" t="s">
        <v>16</v>
      </c>
      <c r="D33" s="19">
        <v>63529</v>
      </c>
      <c r="E33" s="20">
        <f t="shared" si="0"/>
        <v>0.16635743502083797</v>
      </c>
      <c r="F33" s="19">
        <v>52230.862</v>
      </c>
      <c r="G33" s="20">
        <f t="shared" si="1"/>
        <v>0.13677206049595234</v>
      </c>
      <c r="H33" s="19">
        <v>40682.739</v>
      </c>
      <c r="I33" s="20">
        <f t="shared" si="2"/>
        <v>0.10653207369330875</v>
      </c>
      <c r="J33" s="25">
        <v>381882.541</v>
      </c>
      <c r="K33" s="27">
        <f>(1-((D33+F33+H33)/J33))*100</f>
        <v>59.03384307899009</v>
      </c>
    </row>
    <row r="34" spans="2:11" ht="15.75">
      <c r="B34" s="28" t="s">
        <v>48</v>
      </c>
      <c r="C34" s="29" t="s">
        <v>16</v>
      </c>
      <c r="D34" s="32">
        <v>21390</v>
      </c>
      <c r="E34" s="33">
        <f t="shared" si="0"/>
        <v>0.18722924219305595</v>
      </c>
      <c r="F34" s="32">
        <v>14891.913849999999</v>
      </c>
      <c r="G34" s="33">
        <f t="shared" si="1"/>
        <v>0.13035071271340692</v>
      </c>
      <c r="H34" s="32">
        <v>24705.19934</v>
      </c>
      <c r="I34" s="33">
        <f t="shared" si="2"/>
        <v>0.2162475806758572</v>
      </c>
      <c r="J34" s="34">
        <v>114244.9745</v>
      </c>
      <c r="K34" s="37">
        <f>(1-((D34+F34+H34)/J34))*100</f>
        <v>46.61724644176799</v>
      </c>
    </row>
    <row r="35" spans="2:11" ht="15.75">
      <c r="B35" s="18" t="s">
        <v>49</v>
      </c>
      <c r="C35" s="8" t="s">
        <v>22</v>
      </c>
      <c r="D35" s="19">
        <v>63842</v>
      </c>
      <c r="E35" s="20">
        <f t="shared" si="0"/>
        <v>0.21700339809741434</v>
      </c>
      <c r="F35" s="19">
        <v>1258.505</v>
      </c>
      <c r="G35" s="20">
        <f t="shared" si="1"/>
        <v>0.0042777460217816865</v>
      </c>
      <c r="H35" s="19">
        <v>56658.251</v>
      </c>
      <c r="I35" s="20">
        <f t="shared" si="2"/>
        <v>0.19258533562946373</v>
      </c>
      <c r="J35" s="25">
        <v>294198.158</v>
      </c>
      <c r="K35" s="22">
        <f>(1-((D35+F35+H35)/J35))*100</f>
        <v>58.61335202513403</v>
      </c>
    </row>
    <row r="36" spans="2:11" ht="15.75">
      <c r="B36" s="18" t="s">
        <v>50</v>
      </c>
      <c r="C36" s="8" t="s">
        <v>34</v>
      </c>
      <c r="D36" s="23" t="s">
        <v>20</v>
      </c>
      <c r="E36" s="24" t="s">
        <v>20</v>
      </c>
      <c r="F36" s="19">
        <v>6798.579</v>
      </c>
      <c r="G36" s="20">
        <f t="shared" si="1"/>
        <v>0.1404136036678412</v>
      </c>
      <c r="H36" s="19">
        <v>6099.753</v>
      </c>
      <c r="I36" s="20">
        <f t="shared" si="2"/>
        <v>0.12598048801282227</v>
      </c>
      <c r="J36" s="25">
        <v>48418.236</v>
      </c>
      <c r="K36" s="26" t="s">
        <v>20</v>
      </c>
    </row>
    <row r="37" spans="2:11" ht="15.75">
      <c r="B37" s="18" t="s">
        <v>51</v>
      </c>
      <c r="C37" s="8" t="s">
        <v>22</v>
      </c>
      <c r="D37" s="19">
        <v>9043</v>
      </c>
      <c r="E37" s="20">
        <f t="shared" si="0"/>
        <v>0.16477901490502084</v>
      </c>
      <c r="F37" s="19">
        <v>3404.694</v>
      </c>
      <c r="G37" s="20">
        <f t="shared" si="1"/>
        <v>0.06203938110948081</v>
      </c>
      <c r="H37" s="19">
        <v>16054.276</v>
      </c>
      <c r="I37" s="20">
        <f t="shared" si="2"/>
        <v>0.2925365237524404</v>
      </c>
      <c r="J37" s="25">
        <v>54879.561</v>
      </c>
      <c r="K37" s="27">
        <f>(1-((D37+F37+H37)/J37))*100</f>
        <v>48.0645080233058</v>
      </c>
    </row>
    <row r="38" spans="2:11" ht="15.75">
      <c r="B38" s="18" t="s">
        <v>52</v>
      </c>
      <c r="C38" s="8" t="s">
        <v>34</v>
      </c>
      <c r="D38" s="23" t="s">
        <v>20</v>
      </c>
      <c r="E38" s="24" t="s">
        <v>20</v>
      </c>
      <c r="F38" s="19">
        <v>7665.951</v>
      </c>
      <c r="G38" s="20">
        <f t="shared" si="1"/>
        <v>0.03720678123111969</v>
      </c>
      <c r="H38" s="19">
        <v>16084.597</v>
      </c>
      <c r="I38" s="20">
        <f t="shared" si="2"/>
        <v>0.07806677629034206</v>
      </c>
      <c r="J38" s="25">
        <v>206036.393</v>
      </c>
      <c r="K38" s="26" t="s">
        <v>20</v>
      </c>
    </row>
    <row r="39" spans="2:11" ht="15.75">
      <c r="B39" s="28" t="s">
        <v>53</v>
      </c>
      <c r="C39" s="29" t="s">
        <v>22</v>
      </c>
      <c r="D39" s="30" t="s">
        <v>20</v>
      </c>
      <c r="E39" s="41" t="s">
        <v>20</v>
      </c>
      <c r="F39" s="32">
        <v>3473.979</v>
      </c>
      <c r="G39" s="33">
        <f t="shared" si="1"/>
        <v>0.11549958627359243</v>
      </c>
      <c r="H39" s="32">
        <v>7751.503</v>
      </c>
      <c r="I39" s="33">
        <f t="shared" si="2"/>
        <v>0.2577146809173316</v>
      </c>
      <c r="J39" s="34">
        <v>30077.848</v>
      </c>
      <c r="K39" s="35" t="s">
        <v>20</v>
      </c>
    </row>
    <row r="40" spans="2:11" ht="15.75">
      <c r="B40" s="18" t="s">
        <v>54</v>
      </c>
      <c r="C40" s="8" t="s">
        <v>22</v>
      </c>
      <c r="D40" s="19">
        <v>182545</v>
      </c>
      <c r="E40" s="20">
        <f t="shared" si="0"/>
        <v>0.16748211973202376</v>
      </c>
      <c r="F40" s="19">
        <v>96813.191</v>
      </c>
      <c r="G40" s="20">
        <f t="shared" si="1"/>
        <v>0.0888245552970571</v>
      </c>
      <c r="H40" s="19">
        <v>154455.609</v>
      </c>
      <c r="I40" s="20">
        <f t="shared" si="2"/>
        <v>0.1417105524655326</v>
      </c>
      <c r="J40" s="25">
        <v>1089937.244</v>
      </c>
      <c r="K40" s="22">
        <f>(1-((D40+F40+H40)/J40))*100</f>
        <v>60.19827725053866</v>
      </c>
    </row>
    <row r="41" spans="2:11" ht="15.75">
      <c r="B41" s="18" t="s">
        <v>55</v>
      </c>
      <c r="C41" s="8" t="s">
        <v>22</v>
      </c>
      <c r="D41" s="23" t="s">
        <v>20</v>
      </c>
      <c r="E41" s="24" t="s">
        <v>20</v>
      </c>
      <c r="F41" s="19">
        <v>6203.85</v>
      </c>
      <c r="G41" s="20">
        <f t="shared" si="1"/>
        <v>0.0860591775745335</v>
      </c>
      <c r="H41" s="19">
        <v>15215</v>
      </c>
      <c r="I41" s="20">
        <f t="shared" si="2"/>
        <v>0.21106093583766972</v>
      </c>
      <c r="J41" s="25">
        <v>72088.186</v>
      </c>
      <c r="K41" s="26" t="s">
        <v>20</v>
      </c>
    </row>
    <row r="42" spans="2:11" ht="15.75">
      <c r="B42" s="18" t="s">
        <v>56</v>
      </c>
      <c r="C42" s="8" t="s">
        <v>22</v>
      </c>
      <c r="D42" s="19">
        <v>283470</v>
      </c>
      <c r="E42" s="20">
        <f t="shared" si="0"/>
        <v>0.17860025841939603</v>
      </c>
      <c r="F42" s="19">
        <v>93822.11</v>
      </c>
      <c r="G42" s="20">
        <f t="shared" si="1"/>
        <v>0.05911261541416376</v>
      </c>
      <c r="H42" s="19">
        <v>87260.08</v>
      </c>
      <c r="I42" s="20">
        <f t="shared" si="2"/>
        <v>0.05497820876176376</v>
      </c>
      <c r="J42" s="25">
        <v>1587175.755</v>
      </c>
      <c r="K42" s="27">
        <f>(1-((D42+F42+H42)/J42))*100</f>
        <v>70.73089174046765</v>
      </c>
    </row>
    <row r="43" spans="2:11" ht="15.75">
      <c r="B43" s="18" t="s">
        <v>57</v>
      </c>
      <c r="C43" s="8" t="s">
        <v>22</v>
      </c>
      <c r="D43" s="19">
        <v>125907</v>
      </c>
      <c r="E43" s="20">
        <f t="shared" si="0"/>
        <v>0.3114924558593961</v>
      </c>
      <c r="F43" s="19">
        <v>18272.676</v>
      </c>
      <c r="G43" s="20">
        <f t="shared" si="1"/>
        <v>0.04520638822593697</v>
      </c>
      <c r="H43" s="19">
        <v>98869.92</v>
      </c>
      <c r="I43" s="20">
        <f t="shared" si="2"/>
        <v>0.24460303391727245</v>
      </c>
      <c r="J43" s="25">
        <v>404205.616</v>
      </c>
      <c r="K43" s="27">
        <f>(1-((D43+F43+H43)/J43))*100</f>
        <v>39.86981219973944</v>
      </c>
    </row>
    <row r="44" spans="2:11" ht="15.75">
      <c r="B44" s="28" t="s">
        <v>58</v>
      </c>
      <c r="C44" s="29" t="s">
        <v>34</v>
      </c>
      <c r="D44" s="32">
        <v>1520</v>
      </c>
      <c r="E44" s="33">
        <f t="shared" si="0"/>
        <v>0.041987565382511964</v>
      </c>
      <c r="F44" s="32">
        <v>1267.432</v>
      </c>
      <c r="G44" s="33">
        <f t="shared" si="1"/>
        <v>0.03501077892624204</v>
      </c>
      <c r="H44" s="32">
        <v>4651.068</v>
      </c>
      <c r="I44" s="33">
        <f t="shared" si="2"/>
        <v>0.12847830378191394</v>
      </c>
      <c r="J44" s="34">
        <v>36201.194</v>
      </c>
      <c r="K44" s="37">
        <f>(1-((D44+F44+H44)/J44))*100</f>
        <v>79.45233519093321</v>
      </c>
    </row>
    <row r="45" spans="2:11" ht="15.75">
      <c r="B45" s="18" t="s">
        <v>59</v>
      </c>
      <c r="C45" s="8" t="s">
        <v>22</v>
      </c>
      <c r="D45" s="23" t="s">
        <v>20</v>
      </c>
      <c r="E45" s="24" t="s">
        <v>20</v>
      </c>
      <c r="F45" s="19">
        <v>46146.441</v>
      </c>
      <c r="G45" s="20">
        <f t="shared" si="1"/>
        <v>0.07203315786346982</v>
      </c>
      <c r="H45" s="19">
        <v>90299.325</v>
      </c>
      <c r="I45" s="20">
        <f t="shared" si="2"/>
        <v>0.14095443530931814</v>
      </c>
      <c r="J45" s="25">
        <v>640627.766</v>
      </c>
      <c r="K45" s="26" t="s">
        <v>20</v>
      </c>
    </row>
    <row r="46" spans="2:11" ht="18.75">
      <c r="B46" s="42" t="s">
        <v>60</v>
      </c>
      <c r="C46" s="8" t="s">
        <v>28</v>
      </c>
      <c r="D46" s="19">
        <v>31226</v>
      </c>
      <c r="E46" s="20">
        <f t="shared" si="0"/>
        <v>0.3179622879782589</v>
      </c>
      <c r="F46" s="19">
        <v>13255.066</v>
      </c>
      <c r="G46" s="20">
        <f t="shared" si="1"/>
        <v>0.13497121349717633</v>
      </c>
      <c r="H46" s="19">
        <v>17060</v>
      </c>
      <c r="I46" s="20">
        <f t="shared" si="2"/>
        <v>0.1737153856692851</v>
      </c>
      <c r="J46" s="25">
        <v>98206.615</v>
      </c>
      <c r="K46" s="27">
        <f>(1-((D46+F46+H46)/J46))*100</f>
        <v>37.335111285527965</v>
      </c>
    </row>
    <row r="47" spans="2:11" ht="15.75">
      <c r="B47" s="18" t="s">
        <v>61</v>
      </c>
      <c r="C47" s="8" t="s">
        <v>38</v>
      </c>
      <c r="D47" s="19">
        <v>60302</v>
      </c>
      <c r="E47" s="20">
        <f t="shared" si="0"/>
        <v>0.15456552078614821</v>
      </c>
      <c r="F47" s="19">
        <v>47673.157</v>
      </c>
      <c r="G47" s="20">
        <f t="shared" si="1"/>
        <v>0.12219538886313566</v>
      </c>
      <c r="H47" s="19">
        <v>70286.763</v>
      </c>
      <c r="I47" s="20">
        <f t="shared" si="2"/>
        <v>0.18015837165380208</v>
      </c>
      <c r="J47" s="25">
        <v>390138.756</v>
      </c>
      <c r="K47" s="27">
        <f>(1-((D47+F47+H47)/J47))*100</f>
        <v>54.308071869691396</v>
      </c>
    </row>
    <row r="48" spans="2:11" ht="15.75">
      <c r="B48" s="18" t="s">
        <v>62</v>
      </c>
      <c r="C48" s="8" t="s">
        <v>46</v>
      </c>
      <c r="D48" s="19">
        <v>241178</v>
      </c>
      <c r="E48" s="20">
        <f t="shared" si="0"/>
        <v>0.1784609280143922</v>
      </c>
      <c r="F48" s="19">
        <v>123573.158</v>
      </c>
      <c r="G48" s="20">
        <f t="shared" si="1"/>
        <v>0.09143860739515675</v>
      </c>
      <c r="H48" s="19">
        <v>162924.391</v>
      </c>
      <c r="I48" s="20">
        <f t="shared" si="2"/>
        <v>0.12055675896657113</v>
      </c>
      <c r="J48" s="25">
        <v>1351433.071</v>
      </c>
      <c r="K48" s="27">
        <f>(1-((D48+F48+H48)/J48))*100</f>
        <v>60.95437056238799</v>
      </c>
    </row>
    <row r="49" spans="2:11" ht="15.75">
      <c r="B49" s="28" t="s">
        <v>63</v>
      </c>
      <c r="C49" s="29" t="s">
        <v>22</v>
      </c>
      <c r="D49" s="30"/>
      <c r="E49" s="43"/>
      <c r="F49" s="32" t="s">
        <v>64</v>
      </c>
      <c r="G49" s="33"/>
      <c r="H49" s="32"/>
      <c r="I49" s="43"/>
      <c r="J49" s="44"/>
      <c r="K49" s="35" t="s">
        <v>20</v>
      </c>
    </row>
    <row r="50" spans="2:11" ht="15.75">
      <c r="B50" s="18" t="s">
        <v>65</v>
      </c>
      <c r="C50" s="8" t="s">
        <v>22</v>
      </c>
      <c r="D50" s="23" t="s">
        <v>20</v>
      </c>
      <c r="E50" s="24" t="s">
        <v>20</v>
      </c>
      <c r="F50" s="19">
        <v>10073.35233</v>
      </c>
      <c r="G50" s="20">
        <f t="shared" si="1"/>
        <v>0.0822037601977732</v>
      </c>
      <c r="H50" s="19">
        <v>15305.79413</v>
      </c>
      <c r="I50" s="20">
        <f t="shared" si="2"/>
        <v>0.12490318903587927</v>
      </c>
      <c r="J50" s="25">
        <v>122541.25974</v>
      </c>
      <c r="K50" s="45" t="s">
        <v>20</v>
      </c>
    </row>
    <row r="51" spans="2:11" ht="15.75">
      <c r="B51" s="18" t="s">
        <v>66</v>
      </c>
      <c r="C51" s="8" t="s">
        <v>22</v>
      </c>
      <c r="D51" s="19">
        <v>30348</v>
      </c>
      <c r="E51" s="20">
        <f t="shared" si="0"/>
        <v>0.16649734846059874</v>
      </c>
      <c r="F51" s="19">
        <v>15782.86</v>
      </c>
      <c r="G51" s="20">
        <f t="shared" si="1"/>
        <v>0.08658904511417047</v>
      </c>
      <c r="H51" s="19">
        <v>34381.815</v>
      </c>
      <c r="I51" s="20">
        <f t="shared" si="2"/>
        <v>0.1886279502030724</v>
      </c>
      <c r="J51" s="25">
        <v>182273.173</v>
      </c>
      <c r="K51" s="27">
        <f>(1-((D51+F51+H51)/J51))*100</f>
        <v>55.828565622215834</v>
      </c>
    </row>
    <row r="52" spans="2:11" ht="15.75">
      <c r="B52" s="18" t="s">
        <v>67</v>
      </c>
      <c r="C52" s="8" t="s">
        <v>22</v>
      </c>
      <c r="D52" s="19">
        <v>3542</v>
      </c>
      <c r="E52" s="20">
        <f t="shared" si="0"/>
        <v>0.23432302906280944</v>
      </c>
      <c r="F52" s="19">
        <v>831.95437</v>
      </c>
      <c r="G52" s="20">
        <f t="shared" si="1"/>
        <v>0.055038415590186705</v>
      </c>
      <c r="H52" s="19">
        <v>2261.03892</v>
      </c>
      <c r="I52" s="20">
        <f t="shared" si="2"/>
        <v>0.14958031862317991</v>
      </c>
      <c r="J52" s="25">
        <v>15115.88517</v>
      </c>
      <c r="K52" s="27">
        <f>(1-((D52+F52+H52)/J52))*100</f>
        <v>56.10582367238239</v>
      </c>
    </row>
    <row r="53" spans="2:11" ht="15.75">
      <c r="B53" s="18" t="s">
        <v>68</v>
      </c>
      <c r="C53" s="8" t="s">
        <v>22</v>
      </c>
      <c r="D53" s="23" t="s">
        <v>20</v>
      </c>
      <c r="E53" s="24" t="s">
        <v>20</v>
      </c>
      <c r="F53" s="19">
        <v>48092</v>
      </c>
      <c r="G53" s="20">
        <f t="shared" si="1"/>
        <v>0.13526809195260048</v>
      </c>
      <c r="H53" s="19">
        <v>51184</v>
      </c>
      <c r="I53" s="20">
        <f t="shared" si="2"/>
        <v>0.14396494257884684</v>
      </c>
      <c r="J53" s="25">
        <v>355531</v>
      </c>
      <c r="K53" s="26" t="s">
        <v>20</v>
      </c>
    </row>
    <row r="54" spans="2:11" ht="15.75">
      <c r="B54" s="28" t="s">
        <v>69</v>
      </c>
      <c r="C54" s="29" t="s">
        <v>16</v>
      </c>
      <c r="D54" s="32">
        <v>70099</v>
      </c>
      <c r="E54" s="33">
        <f t="shared" si="0"/>
        <v>0.07383903491295361</v>
      </c>
      <c r="F54" s="32">
        <v>91154.509</v>
      </c>
      <c r="G54" s="33">
        <f t="shared" si="1"/>
        <v>0.09601793139023587</v>
      </c>
      <c r="H54" s="32">
        <v>212961.302</v>
      </c>
      <c r="I54" s="33">
        <f t="shared" si="2"/>
        <v>0.22432355687650404</v>
      </c>
      <c r="J54" s="34">
        <v>949348.811</v>
      </c>
      <c r="K54" s="37">
        <f>(1-((D54+F54+H54)/J54))*100</f>
        <v>60.581947682030645</v>
      </c>
    </row>
    <row r="55" spans="2:11" ht="15.75">
      <c r="B55" s="18" t="s">
        <v>70</v>
      </c>
      <c r="C55" s="8" t="s">
        <v>16</v>
      </c>
      <c r="D55" s="23" t="s">
        <v>20</v>
      </c>
      <c r="E55" s="24" t="s">
        <v>20</v>
      </c>
      <c r="F55" s="19">
        <v>4337.088</v>
      </c>
      <c r="G55" s="20">
        <f t="shared" si="1"/>
        <v>0.045410455173984475</v>
      </c>
      <c r="H55" s="19">
        <v>23254.283</v>
      </c>
      <c r="I55" s="20">
        <f t="shared" si="2"/>
        <v>0.24347847582863186</v>
      </c>
      <c r="J55" s="25">
        <v>95508.578</v>
      </c>
      <c r="K55" s="26" t="s">
        <v>20</v>
      </c>
    </row>
    <row r="56" spans="2:11" ht="15.75">
      <c r="B56" s="18" t="s">
        <v>71</v>
      </c>
      <c r="C56" s="8" t="s">
        <v>38</v>
      </c>
      <c r="D56" s="19">
        <v>9902</v>
      </c>
      <c r="E56" s="20">
        <f t="shared" si="0"/>
        <v>0.23732688940896146</v>
      </c>
      <c r="F56" s="19">
        <v>3893.8794700000003</v>
      </c>
      <c r="G56" s="20">
        <f t="shared" si="1"/>
        <v>0.09332683320021365</v>
      </c>
      <c r="H56" s="19">
        <v>10142.09686</v>
      </c>
      <c r="I56" s="20">
        <f t="shared" si="2"/>
        <v>0.24308142798103366</v>
      </c>
      <c r="J56" s="25">
        <v>41723.04295</v>
      </c>
      <c r="K56" s="27">
        <f>(1-((D56+F56+H56)/J56))*100</f>
        <v>42.626484940979125</v>
      </c>
    </row>
    <row r="57" spans="2:11" ht="15.75">
      <c r="B57" s="18" t="s">
        <v>72</v>
      </c>
      <c r="C57" s="8" t="s">
        <v>22</v>
      </c>
      <c r="D57" s="19"/>
      <c r="E57" s="46"/>
      <c r="F57" s="19" t="s">
        <v>64</v>
      </c>
      <c r="G57" s="20"/>
      <c r="H57" s="19"/>
      <c r="I57" s="46"/>
      <c r="J57" s="47"/>
      <c r="K57" s="26" t="s">
        <v>20</v>
      </c>
    </row>
    <row r="58" spans="2:11" ht="15.75">
      <c r="B58" s="18" t="s">
        <v>73</v>
      </c>
      <c r="C58" s="8" t="s">
        <v>16</v>
      </c>
      <c r="D58" s="19">
        <v>20534</v>
      </c>
      <c r="E58" s="20">
        <f t="shared" si="0"/>
        <v>0.12531613273901726</v>
      </c>
      <c r="F58" s="19">
        <v>11203.793</v>
      </c>
      <c r="G58" s="20">
        <f t="shared" si="1"/>
        <v>0.06837518314836234</v>
      </c>
      <c r="H58" s="19">
        <v>21469.486</v>
      </c>
      <c r="I58" s="20">
        <f t="shared" si="2"/>
        <v>0.13102527307950096</v>
      </c>
      <c r="J58" s="25">
        <v>163857.594</v>
      </c>
      <c r="K58" s="27">
        <f>(1-((D58+F58+H58)/J58))*100</f>
        <v>67.52834110331194</v>
      </c>
    </row>
    <row r="59" spans="2:11" ht="15.75">
      <c r="B59" s="28" t="s">
        <v>74</v>
      </c>
      <c r="C59" s="29" t="s">
        <v>38</v>
      </c>
      <c r="D59" s="32">
        <v>63141</v>
      </c>
      <c r="E59" s="33">
        <f t="shared" si="0"/>
        <v>0.07608240989293782</v>
      </c>
      <c r="F59" s="32">
        <v>92885.21943000001</v>
      </c>
      <c r="G59" s="33">
        <f t="shared" si="1"/>
        <v>0.11192301892064956</v>
      </c>
      <c r="H59" s="32">
        <v>141317.36341</v>
      </c>
      <c r="I59" s="33">
        <f t="shared" si="2"/>
        <v>0.17028183855100287</v>
      </c>
      <c r="J59" s="34">
        <v>829902.73427</v>
      </c>
      <c r="K59" s="37">
        <f>(1-((D59+F59+H59)/J59))*100</f>
        <v>64.17127326354097</v>
      </c>
    </row>
    <row r="60" spans="2:11" ht="15.75">
      <c r="B60" s="18" t="s">
        <v>75</v>
      </c>
      <c r="C60" s="8" t="s">
        <v>22</v>
      </c>
      <c r="D60" s="19">
        <v>27021</v>
      </c>
      <c r="E60" s="20">
        <f t="shared" si="0"/>
        <v>0.2306424661510351</v>
      </c>
      <c r="F60" s="19">
        <v>17672.918</v>
      </c>
      <c r="G60" s="20">
        <f t="shared" si="1"/>
        <v>0.15085027910162538</v>
      </c>
      <c r="H60" s="19">
        <v>7527.218</v>
      </c>
      <c r="I60" s="20">
        <f t="shared" si="2"/>
        <v>0.06424988426692062</v>
      </c>
      <c r="J60" s="25">
        <v>117155.355</v>
      </c>
      <c r="K60" s="22">
        <f>(1-((D60+F60+H60)/J60))*100</f>
        <v>55.42573704804188</v>
      </c>
    </row>
    <row r="61" spans="2:11" ht="15.75">
      <c r="B61" s="18" t="s">
        <v>76</v>
      </c>
      <c r="C61" s="8" t="s">
        <v>22</v>
      </c>
      <c r="D61" s="19">
        <v>83543</v>
      </c>
      <c r="E61" s="20">
        <f t="shared" si="0"/>
        <v>0.17373639283627848</v>
      </c>
      <c r="F61" s="19">
        <v>18405.098</v>
      </c>
      <c r="G61" s="20">
        <f t="shared" si="1"/>
        <v>0.03827532332233944</v>
      </c>
      <c r="H61" s="19">
        <v>92538.929</v>
      </c>
      <c r="I61" s="20">
        <f t="shared" si="2"/>
        <v>0.19244436663026807</v>
      </c>
      <c r="J61" s="25">
        <v>480860.68</v>
      </c>
      <c r="K61" s="27">
        <f>(1-((D61+F61+H61)/J61))*100</f>
        <v>59.55439172111141</v>
      </c>
    </row>
    <row r="62" spans="2:11" ht="16.5" thickBot="1">
      <c r="B62" s="48" t="s">
        <v>77</v>
      </c>
      <c r="C62" s="14" t="s">
        <v>16</v>
      </c>
      <c r="D62" s="49">
        <v>4943</v>
      </c>
      <c r="E62" s="50">
        <f t="shared" si="0"/>
        <v>0.21227833705367974</v>
      </c>
      <c r="F62" s="49">
        <v>1882.202</v>
      </c>
      <c r="G62" s="50">
        <f t="shared" si="1"/>
        <v>0.08083162260957114</v>
      </c>
      <c r="H62" s="49">
        <v>3603.366</v>
      </c>
      <c r="I62" s="50">
        <f t="shared" si="2"/>
        <v>0.15474742914743472</v>
      </c>
      <c r="J62" s="51">
        <v>23285.466</v>
      </c>
      <c r="K62" s="52">
        <f>(1-((D62+F62+H62)/J62))*100</f>
        <v>55.21426111893144</v>
      </c>
    </row>
    <row r="63" ht="13.5" thickTop="1"/>
    <row r="64" ht="12.75">
      <c r="B64" t="s">
        <v>78</v>
      </c>
    </row>
    <row r="65" ht="12.75">
      <c r="B65" t="s">
        <v>87</v>
      </c>
    </row>
    <row r="66" ht="12.75">
      <c r="B66" t="s">
        <v>79</v>
      </c>
    </row>
    <row r="67" ht="14.25">
      <c r="B67" s="53" t="s">
        <v>80</v>
      </c>
    </row>
    <row r="68" ht="14.25">
      <c r="B68" s="53" t="s">
        <v>81</v>
      </c>
    </row>
    <row r="69" ht="14.25">
      <c r="B69" s="53" t="s">
        <v>82</v>
      </c>
    </row>
    <row r="70" ht="14.25">
      <c r="B70" s="53" t="s">
        <v>83</v>
      </c>
    </row>
    <row r="71" ht="12.75">
      <c r="B71" t="s">
        <v>84</v>
      </c>
    </row>
    <row r="72" ht="12.75">
      <c r="B72" t="s">
        <v>85</v>
      </c>
    </row>
    <row r="73" ht="12.75">
      <c r="B73" t="s">
        <v>86</v>
      </c>
    </row>
  </sheetData>
  <mergeCells count="2">
    <mergeCell ref="B4:K4"/>
    <mergeCell ref="B5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EDullaghan</dc:creator>
  <cp:keywords/>
  <dc:description/>
  <cp:lastModifiedBy>EDullaghan</cp:lastModifiedBy>
  <dcterms:created xsi:type="dcterms:W3CDTF">2003-05-15T15:35:30Z</dcterms:created>
  <dcterms:modified xsi:type="dcterms:W3CDTF">2003-05-15T18:24:37Z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-1487322048</vt:i4>
  </property>
  <property fmtid="{D5CDD505-2E9C-101B-9397-08002B2CF9AE}" pid="4" name="_EmailSubje">
    <vt:lpwstr>UIPL 26-03--Experience Rating Index for Rate Years 1998-2002</vt:lpwstr>
  </property>
  <property fmtid="{D5CDD505-2E9C-101B-9397-08002B2CF9AE}" pid="5" name="_AuthorEma">
    <vt:lpwstr>Norris.Deloris@dol.gov</vt:lpwstr>
  </property>
  <property fmtid="{D5CDD505-2E9C-101B-9397-08002B2CF9AE}" pid="6" name="_AuthorEmailDisplayNa">
    <vt:lpwstr>Norris, Deloris - ETA</vt:lpwstr>
  </property>
  <property fmtid="{D5CDD505-2E9C-101B-9397-08002B2CF9AE}" pid="7" name="_PreviousAdHocReviewCycle">
    <vt:i4>1953462327</vt:i4>
  </property>
</Properties>
</file>